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ent_Blair\MoScholars\Web Site - Reporting\"/>
    </mc:Choice>
  </mc:AlternateContent>
  <bookViews>
    <workbookView xWindow="0" yWindow="0" windowWidth="28800" windowHeight="12180"/>
  </bookViews>
  <sheets>
    <sheet name="Avg Amt Scholarsh All Students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C6" i="1"/>
  <c r="B6" i="1"/>
</calcChain>
</file>

<file path=xl/sharedStrings.xml><?xml version="1.0" encoding="utf-8"?>
<sst xmlns="http://schemas.openxmlformats.org/spreadsheetml/2006/main" count="12" uniqueCount="12">
  <si>
    <t>Agudath</t>
  </si>
  <si>
    <t>22-23 Total Amount Scholarships</t>
  </si>
  <si>
    <t>23-24 Total Amount Scholarships</t>
  </si>
  <si>
    <t>24-25 Total Amount Scholarships</t>
  </si>
  <si>
    <t>22-23 Average Scholarship Per Student</t>
  </si>
  <si>
    <t>23-24 Average Scholarship Per Student</t>
  </si>
  <si>
    <t>24-25 Average Scholarship Per Student</t>
  </si>
  <si>
    <t>Childrens Tuition Fund of Missouri</t>
  </si>
  <si>
    <t>Bright Futures Fund</t>
  </si>
  <si>
    <t>Herzog Tomorrow Foundation</t>
  </si>
  <si>
    <t>MO District Lutheran Church - Mo Synod</t>
  </si>
  <si>
    <t>Today and Tomorrow Educational Foundation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</si>
</sst>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D16" sqref="D16"/>
    </sheetView>
  </sheetViews>
  <sheetFormatPr defaultRowHeight="15" x14ac:dyDescent="0.25"/>
  <cols>
    <col min="1" max="1" width="35.7109375" bestFit="1" customWidth="1"/>
    <col min="2" max="2" width="11.140625" bestFit="1" customWidth="1"/>
    <col min="3" max="3" width="18.5703125" bestFit="1" customWidth="1"/>
    <col min="4" max="4" width="32" bestFit="1" customWidth="1"/>
    <col min="5" max="5" width="27.85546875" bestFit="1" customWidth="1"/>
    <col min="6" max="6" width="36.85546875" bestFit="1" customWidth="1"/>
    <col min="7" max="7" width="41.85546875" bestFit="1" customWidth="1"/>
  </cols>
  <sheetData>
    <row r="1" spans="1:7" x14ac:dyDescent="0.25">
      <c r="A1" s="1"/>
      <c r="B1" s="3" t="s">
        <v>0</v>
      </c>
      <c r="C1" s="3" t="s">
        <v>8</v>
      </c>
      <c r="D1" s="3" t="s">
        <v>7</v>
      </c>
      <c r="E1" s="3" t="s">
        <v>9</v>
      </c>
      <c r="F1" s="3" t="s">
        <v>10</v>
      </c>
      <c r="G1" s="3" t="s">
        <v>11</v>
      </c>
    </row>
    <row r="2" spans="1:7" x14ac:dyDescent="0.25">
      <c r="A2" s="1" t="s">
        <v>1</v>
      </c>
      <c r="B2" s="2">
        <v>140250</v>
      </c>
      <c r="C2" s="2">
        <v>471750</v>
      </c>
      <c r="D2" s="2">
        <v>63750</v>
      </c>
      <c r="E2" s="2">
        <v>726758</v>
      </c>
      <c r="F2" s="2">
        <v>146634</v>
      </c>
      <c r="G2" s="2">
        <v>828750</v>
      </c>
    </row>
    <row r="3" spans="1:7" x14ac:dyDescent="0.25">
      <c r="A3" s="1" t="s">
        <v>2</v>
      </c>
      <c r="B3" s="2">
        <v>242250</v>
      </c>
      <c r="C3" s="2">
        <v>918000</v>
      </c>
      <c r="D3" s="2">
        <v>146625</v>
      </c>
      <c r="E3" s="2">
        <v>701250</v>
      </c>
      <c r="F3" s="2">
        <v>312375</v>
      </c>
      <c r="G3" s="2">
        <v>1816875</v>
      </c>
    </row>
    <row r="4" spans="1:7" x14ac:dyDescent="0.25">
      <c r="A4" s="1" t="s">
        <v>3</v>
      </c>
      <c r="B4" s="2">
        <v>398840</v>
      </c>
      <c r="C4" s="2">
        <v>1147500</v>
      </c>
      <c r="D4" s="2">
        <v>196040</v>
      </c>
      <c r="E4" s="2">
        <v>800000</v>
      </c>
      <c r="F4" s="2">
        <v>406224</v>
      </c>
      <c r="G4" s="2">
        <v>2524500</v>
      </c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 t="s">
        <v>4</v>
      </c>
      <c r="B6" s="2">
        <f>B2/22</f>
        <v>6375</v>
      </c>
      <c r="C6" s="2">
        <f>C2/74</f>
        <v>6375</v>
      </c>
      <c r="D6" s="2">
        <v>6375</v>
      </c>
      <c r="E6" s="2">
        <f>E2/122</f>
        <v>5957.0327868852455</v>
      </c>
      <c r="F6" s="2">
        <f>F2/32</f>
        <v>4582.3125</v>
      </c>
      <c r="G6" s="2">
        <f>G2/130</f>
        <v>6375</v>
      </c>
    </row>
    <row r="7" spans="1:7" x14ac:dyDescent="0.25">
      <c r="A7" s="1" t="s">
        <v>5</v>
      </c>
      <c r="B7" s="2">
        <f>B3/38</f>
        <v>6375</v>
      </c>
      <c r="C7" s="2">
        <f>C3/144</f>
        <v>6375</v>
      </c>
      <c r="D7" s="2">
        <f>D3/23</f>
        <v>6375</v>
      </c>
      <c r="E7" s="2">
        <f>E3/110</f>
        <v>6375</v>
      </c>
      <c r="F7" s="2">
        <f>F3/49</f>
        <v>6375</v>
      </c>
      <c r="G7" s="2">
        <f>G3/285</f>
        <v>6375</v>
      </c>
    </row>
    <row r="8" spans="1:7" x14ac:dyDescent="0.25">
      <c r="A8" s="1" t="s">
        <v>6</v>
      </c>
      <c r="B8" s="2">
        <f>B4/59</f>
        <v>6760</v>
      </c>
      <c r="C8" s="2">
        <f>C4/180</f>
        <v>6375</v>
      </c>
      <c r="D8" s="2">
        <f>D4/29</f>
        <v>6760</v>
      </c>
      <c r="E8" s="2">
        <f>E4/125</f>
        <v>6400</v>
      </c>
      <c r="F8" s="2">
        <f>F4/72</f>
        <v>5642</v>
      </c>
      <c r="G8" s="2">
        <f>G4/396</f>
        <v>6375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Avg Amt Scholarsh All Students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Trent Blair</dc:creator>
  <cp:lastModifiedBy>Trent Blair</cp:lastModifiedBy>
  <dcterms:created xsi:type="dcterms:W3CDTF">2025-03-18T20:08:19Z</dcterms:created>
  <dcterms:modified xsi:type="dcterms:W3CDTF">2025-03-18T20:15:53Z</dcterms:modified>
</cp:coreProperties>
</file>